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/Documents/02 projects/Tethyida/Paper/"/>
    </mc:Choice>
  </mc:AlternateContent>
  <xr:revisionPtr revIDLastSave="0" documentId="13_ncr:1_{BE4E1211-BE6A-844A-BE54-EFDC3CB869BB}" xr6:coauthVersionLast="37" xr6:coauthVersionMax="37" xr10:uidLastSave="{00000000-0000-0000-0000-000000000000}"/>
  <bookViews>
    <workbookView xWindow="0" yWindow="460" windowWidth="25600" windowHeight="17460" tabRatio="500" xr2:uid="{00000000-000D-0000-FFFF-FFFF00000000}"/>
  </bookViews>
  <sheets>
    <sheet name="Survey details" sheetId="1" r:id="rId1"/>
  </sheets>
  <definedNames>
    <definedName name="_xlnm.Print_Area" localSheetId="0">'Survey details'!$A$1:$J$57</definedName>
  </definedName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6" i="1" l="1"/>
  <c r="G44" i="1"/>
  <c r="G40" i="1"/>
  <c r="G38" i="1"/>
  <c r="G30" i="1"/>
  <c r="G25" i="1"/>
  <c r="G10" i="1"/>
  <c r="G9" i="1"/>
  <c r="G6" i="1"/>
  <c r="G5" i="1"/>
</calcChain>
</file>

<file path=xl/sharedStrings.xml><?xml version="1.0" encoding="utf-8"?>
<sst xmlns="http://schemas.openxmlformats.org/spreadsheetml/2006/main" count="161" uniqueCount="78">
  <si>
    <t>Coal Oil Point</t>
  </si>
  <si>
    <t>Cat Rock</t>
  </si>
  <si>
    <t>Zebra Cove</t>
  </si>
  <si>
    <t>Goleta Sewer Pipe</t>
  </si>
  <si>
    <t>Tajigus</t>
  </si>
  <si>
    <t>n/a</t>
  </si>
  <si>
    <t>Hawthorne reef</t>
  </si>
  <si>
    <t>Halfway reef</t>
  </si>
  <si>
    <t>Resort Wall</t>
  </si>
  <si>
    <t>Inside of Wycoff Ledge</t>
  </si>
  <si>
    <t>Miracle Mile, E of Crook Point</t>
  </si>
  <si>
    <t>Region</t>
  </si>
  <si>
    <t>Location name</t>
  </si>
  <si>
    <t>Lat</t>
  </si>
  <si>
    <t>Long</t>
  </si>
  <si>
    <t>Dives</t>
  </si>
  <si>
    <t>Monterey</t>
  </si>
  <si>
    <t>Middle Reef, Pt. Lobos</t>
  </si>
  <si>
    <t>Hopkin's Marine Station</t>
  </si>
  <si>
    <t>Perkin's Reef</t>
  </si>
  <si>
    <t>Santa Barbara</t>
  </si>
  <si>
    <t>Arroyo Hondo Reef</t>
  </si>
  <si>
    <t>Arroyo Quemado Reef</t>
  </si>
  <si>
    <t>Collected</t>
  </si>
  <si>
    <t>Naples Reef</t>
  </si>
  <si>
    <t>Elwood Junkpile</t>
  </si>
  <si>
    <t>Elwood Bluffs</t>
  </si>
  <si>
    <t>Isla Vista Reef</t>
  </si>
  <si>
    <t>UCSB intake pipe</t>
  </si>
  <si>
    <t>Mohawk Reef</t>
  </si>
  <si>
    <t>1000 Steps</t>
  </si>
  <si>
    <t>Leadbetter Reef</t>
  </si>
  <si>
    <t>Oil Platform C</t>
  </si>
  <si>
    <t>Oil Platform A</t>
  </si>
  <si>
    <t>Carpinteria Reef</t>
  </si>
  <si>
    <t>Los Angeles</t>
  </si>
  <si>
    <t>Redondo barge</t>
  </si>
  <si>
    <t>Flat rock</t>
  </si>
  <si>
    <t>San Miguel Island</t>
  </si>
  <si>
    <t>Wreck of the Cuba</t>
  </si>
  <si>
    <t>Santa Rosa Island</t>
  </si>
  <si>
    <t>Johnson's Lee</t>
  </si>
  <si>
    <t>Santa Cruz Island</t>
  </si>
  <si>
    <t>Hazzard's, Santa Cruz Is.</t>
  </si>
  <si>
    <t>Cueva Valdez, Santa Cruz Is.</t>
  </si>
  <si>
    <t>Platt's Harbor, Santa Cruz Is.</t>
  </si>
  <si>
    <t>Marmeda, Santa Cruz Is.</t>
  </si>
  <si>
    <t>E. of Marmeda, Santa Cruz Is.</t>
  </si>
  <si>
    <t>The Suburbs, Santa Cruz Isl.</t>
  </si>
  <si>
    <t>Big Rock, Santa Cruz Is.</t>
  </si>
  <si>
    <t>Pink Ribbon</t>
  </si>
  <si>
    <t>Saddleback Ridge</t>
  </si>
  <si>
    <t>Anacapa Island</t>
  </si>
  <si>
    <t xml:space="preserve">West End, Anacapa Is. </t>
  </si>
  <si>
    <t>Landslide Cove, Anacapa Is.</t>
  </si>
  <si>
    <t>Underwater Island, Anacapa Is.</t>
  </si>
  <si>
    <t>Portuguese Rock, Anacapa Is.</t>
  </si>
  <si>
    <t>Underwater Arch, Anacapa Is.</t>
  </si>
  <si>
    <t>Landing Cove, Anacapa Is.</t>
  </si>
  <si>
    <t>Catalina Island</t>
  </si>
  <si>
    <t>Parson's Landing</t>
  </si>
  <si>
    <t>Eel Cove</t>
  </si>
  <si>
    <t>Point Pinos Intertidal</t>
  </si>
  <si>
    <t>COP Intertidal</t>
  </si>
  <si>
    <t>Tethya californiana</t>
  </si>
  <si>
    <t>Photo</t>
  </si>
  <si>
    <t>San Diego</t>
  </si>
  <si>
    <t>Goalpost</t>
  </si>
  <si>
    <t>Six Fathoms</t>
  </si>
  <si>
    <t>Monterey Marina</t>
  </si>
  <si>
    <t>Santa Barbara Harbor</t>
  </si>
  <si>
    <t>22nd Street Marina</t>
  </si>
  <si>
    <t>Point La Jolla</t>
  </si>
  <si>
    <t>Mission Bay Harbor</t>
  </si>
  <si>
    <t>Max depth (m)</t>
  </si>
  <si>
    <t>Cumulative search time (min)</t>
  </si>
  <si>
    <t>Tethytimea authia</t>
  </si>
  <si>
    <t>Galaxia gaviotensis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</si>
</sst>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Verdan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1" fillId="0" borderId="0" xfId="0" applyFont="1"/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workbookViewId="0">
      <selection activeCell="J2" sqref="J2"/>
    </sheetView>
  </sheetViews>
  <sheetFormatPr baseColWidth="10" defaultRowHeight="16" x14ac:dyDescent="0.2"/>
  <cols>
    <col min="1" max="1" width="16.6640625" style="1" customWidth="1"/>
    <col min="2" max="2" width="26.83203125" style="1" customWidth="1"/>
    <col min="3" max="4" width="11.1640625" style="1" customWidth="1"/>
    <col min="5" max="5" width="10.83203125" style="1"/>
    <col min="6" max="6" width="9" style="1" customWidth="1"/>
    <col min="7" max="7" width="15.1640625" style="1" customWidth="1"/>
    <col min="8" max="10" width="13.33203125" style="1" customWidth="1"/>
    <col min="11" max="16384" width="10.83203125" style="1"/>
  </cols>
  <sheetData>
    <row r="1" spans="1:10" s="5" customFormat="1" ht="51" x14ac:dyDescent="0.2">
      <c r="A1" s="3" t="s">
        <v>11</v>
      </c>
      <c r="B1" s="3" t="s">
        <v>12</v>
      </c>
      <c r="C1" s="3" t="s">
        <v>13</v>
      </c>
      <c r="D1" s="3" t="s">
        <v>14</v>
      </c>
      <c r="E1" s="3" t="s">
        <v>15</v>
      </c>
      <c r="F1" s="4" t="s">
        <v>74</v>
      </c>
      <c r="G1" s="4" t="s">
        <v>75</v>
      </c>
      <c r="H1" s="4" t="s">
        <v>64</v>
      </c>
      <c r="I1" s="4" t="s">
        <v>76</v>
      </c>
      <c r="J1" s="4" t="s">
        <v>77</v>
      </c>
    </row>
    <row r="2" spans="1:10" x14ac:dyDescent="0.2">
      <c r="A2" s="6" t="s">
        <v>16</v>
      </c>
      <c r="B2" s="7" t="s">
        <v>17</v>
      </c>
      <c r="C2" s="8">
        <v>36.521718999999997</v>
      </c>
      <c r="D2" s="8">
        <v>-121.938939</v>
      </c>
      <c r="E2" s="9">
        <v>1</v>
      </c>
      <c r="F2" s="20">
        <v>14.6304</v>
      </c>
      <c r="G2" s="11">
        <v>60</v>
      </c>
      <c r="H2" s="9"/>
      <c r="I2" s="9"/>
      <c r="J2" s="9"/>
    </row>
    <row r="3" spans="1:10" x14ac:dyDescent="0.2">
      <c r="A3" s="6" t="s">
        <v>16</v>
      </c>
      <c r="B3" s="6" t="s">
        <v>18</v>
      </c>
      <c r="C3" s="8">
        <v>36.620835999999997</v>
      </c>
      <c r="D3" s="8">
        <v>-121.901415</v>
      </c>
      <c r="E3" s="12">
        <v>1</v>
      </c>
      <c r="F3" s="20">
        <v>10.667999999999999</v>
      </c>
      <c r="G3" s="11">
        <v>74</v>
      </c>
      <c r="H3" s="9" t="s">
        <v>23</v>
      </c>
      <c r="I3" s="9"/>
      <c r="J3" s="9"/>
    </row>
    <row r="4" spans="1:10" x14ac:dyDescent="0.2">
      <c r="A4" s="7" t="s">
        <v>16</v>
      </c>
      <c r="B4" s="7" t="s">
        <v>19</v>
      </c>
      <c r="C4" s="8">
        <v>36.629196454052099</v>
      </c>
      <c r="D4" s="8">
        <v>-121.9203081</v>
      </c>
      <c r="E4" s="14">
        <v>1</v>
      </c>
      <c r="F4" s="20">
        <v>11.8872</v>
      </c>
      <c r="G4" s="11">
        <v>46</v>
      </c>
      <c r="H4" s="9" t="s">
        <v>65</v>
      </c>
      <c r="I4" s="9" t="s">
        <v>23</v>
      </c>
      <c r="J4" s="9"/>
    </row>
    <row r="5" spans="1:10" x14ac:dyDescent="0.2">
      <c r="A5" s="7" t="s">
        <v>20</v>
      </c>
      <c r="B5" s="17" t="s">
        <v>21</v>
      </c>
      <c r="C5" s="13">
        <v>34.471817000000001</v>
      </c>
      <c r="D5" s="13">
        <v>-120.1426165</v>
      </c>
      <c r="E5" s="14">
        <v>2</v>
      </c>
      <c r="F5" s="20">
        <v>7.9248000000000003</v>
      </c>
      <c r="G5" s="15">
        <f>29+23</f>
        <v>52</v>
      </c>
      <c r="H5" s="9"/>
      <c r="I5" s="9"/>
      <c r="J5" s="9"/>
    </row>
    <row r="6" spans="1:10" x14ac:dyDescent="0.2">
      <c r="A6" s="7" t="s">
        <v>20</v>
      </c>
      <c r="B6" s="17" t="s">
        <v>22</v>
      </c>
      <c r="C6" s="13">
        <v>34.46774988</v>
      </c>
      <c r="D6" s="13">
        <v>-120.11905</v>
      </c>
      <c r="E6" s="14">
        <v>7</v>
      </c>
      <c r="F6" s="20">
        <v>10.667999999999999</v>
      </c>
      <c r="G6" s="20">
        <f>265+37</f>
        <v>302</v>
      </c>
      <c r="H6" s="9" t="s">
        <v>23</v>
      </c>
      <c r="I6" s="9"/>
      <c r="J6" s="9" t="s">
        <v>23</v>
      </c>
    </row>
    <row r="7" spans="1:10" x14ac:dyDescent="0.2">
      <c r="A7" s="7" t="s">
        <v>20</v>
      </c>
      <c r="B7" s="7" t="s">
        <v>4</v>
      </c>
      <c r="C7" s="8">
        <v>34.462784999999997</v>
      </c>
      <c r="D7" s="8">
        <v>-120.101848</v>
      </c>
      <c r="E7" s="9">
        <v>2</v>
      </c>
      <c r="F7" s="20">
        <v>7.9248000000000003</v>
      </c>
      <c r="G7" s="11">
        <v>93</v>
      </c>
      <c r="H7" s="9"/>
      <c r="I7" s="9"/>
      <c r="J7" s="9"/>
    </row>
    <row r="8" spans="1:10" x14ac:dyDescent="0.2">
      <c r="A8" s="7" t="s">
        <v>20</v>
      </c>
      <c r="B8" s="17" t="s">
        <v>24</v>
      </c>
      <c r="C8" s="13">
        <v>34.422121599999997</v>
      </c>
      <c r="D8" s="13">
        <v>-119.95153999999999</v>
      </c>
      <c r="E8" s="14">
        <v>6</v>
      </c>
      <c r="F8" s="20">
        <v>15.849600000000001</v>
      </c>
      <c r="G8" s="15">
        <v>279</v>
      </c>
      <c r="H8" s="9" t="s">
        <v>23</v>
      </c>
      <c r="I8" s="9"/>
      <c r="J8" s="9"/>
    </row>
    <row r="9" spans="1:10" x14ac:dyDescent="0.2">
      <c r="A9" s="7" t="s">
        <v>20</v>
      </c>
      <c r="B9" s="17" t="s">
        <v>26</v>
      </c>
      <c r="C9" s="13">
        <v>34.417749999999998</v>
      </c>
      <c r="D9" s="13">
        <v>-119.9015</v>
      </c>
      <c r="E9" s="14">
        <v>3</v>
      </c>
      <c r="F9" s="20">
        <v>14.020799999999999</v>
      </c>
      <c r="G9" s="15">
        <f>46+38+54</f>
        <v>138</v>
      </c>
      <c r="H9" s="9" t="s">
        <v>23</v>
      </c>
      <c r="I9" s="9"/>
      <c r="J9" s="9"/>
    </row>
    <row r="10" spans="1:10" x14ac:dyDescent="0.2">
      <c r="A10" s="7" t="s">
        <v>20</v>
      </c>
      <c r="B10" s="2" t="s">
        <v>0</v>
      </c>
      <c r="C10" s="16">
        <v>34.404499999999999</v>
      </c>
      <c r="D10" s="16">
        <v>-119.8789</v>
      </c>
      <c r="E10" s="9">
        <v>5</v>
      </c>
      <c r="F10" s="20">
        <v>11.2776</v>
      </c>
      <c r="G10" s="11">
        <f>72+40+49+42+54</f>
        <v>257</v>
      </c>
      <c r="H10" s="9" t="s">
        <v>23</v>
      </c>
      <c r="I10" s="9"/>
      <c r="J10" s="9"/>
    </row>
    <row r="11" spans="1:10" x14ac:dyDescent="0.2">
      <c r="A11" s="7" t="s">
        <v>20</v>
      </c>
      <c r="B11" s="7" t="s">
        <v>27</v>
      </c>
      <c r="C11" s="19">
        <v>34.402782999999999</v>
      </c>
      <c r="D11" s="19">
        <v>-119.85755</v>
      </c>
      <c r="E11" s="9">
        <v>4</v>
      </c>
      <c r="F11" s="20">
        <v>12.192</v>
      </c>
      <c r="G11" s="11">
        <v>135</v>
      </c>
      <c r="H11" s="9"/>
      <c r="I11" s="9"/>
      <c r="J11" s="9"/>
    </row>
    <row r="12" spans="1:10" x14ac:dyDescent="0.2">
      <c r="A12" s="7" t="s">
        <v>20</v>
      </c>
      <c r="B12" s="17" t="s">
        <v>3</v>
      </c>
      <c r="C12" s="13">
        <v>34.414200000000001</v>
      </c>
      <c r="D12" s="13">
        <v>-119.8293</v>
      </c>
      <c r="E12" s="14">
        <v>1</v>
      </c>
      <c r="F12" s="20">
        <v>6.4008000000000003</v>
      </c>
      <c r="G12" s="15">
        <v>22</v>
      </c>
      <c r="H12" s="18"/>
      <c r="I12" s="18"/>
      <c r="J12" s="18"/>
    </row>
    <row r="13" spans="1:10" x14ac:dyDescent="0.2">
      <c r="A13" s="7" t="s">
        <v>20</v>
      </c>
      <c r="B13" s="17" t="s">
        <v>29</v>
      </c>
      <c r="C13" s="13">
        <v>34.394070800000001</v>
      </c>
      <c r="D13" s="13">
        <v>-119.72957</v>
      </c>
      <c r="E13" s="14">
        <v>7</v>
      </c>
      <c r="F13" s="20">
        <v>9.4488000000000003</v>
      </c>
      <c r="G13" s="15">
        <v>220</v>
      </c>
      <c r="H13" s="9" t="s">
        <v>23</v>
      </c>
      <c r="I13" s="9"/>
      <c r="J13" s="9"/>
    </row>
    <row r="14" spans="1:10" x14ac:dyDescent="0.2">
      <c r="A14" s="7" t="s">
        <v>20</v>
      </c>
      <c r="B14" s="2" t="s">
        <v>30</v>
      </c>
      <c r="C14" s="19">
        <v>34.394716000000003</v>
      </c>
      <c r="D14" s="19">
        <v>-119.71346800000001</v>
      </c>
      <c r="E14" s="9">
        <v>1</v>
      </c>
      <c r="F14" s="20">
        <v>6.7055999999999996</v>
      </c>
      <c r="G14" s="9">
        <v>30</v>
      </c>
      <c r="H14" s="9"/>
      <c r="I14" s="9"/>
      <c r="J14" s="9"/>
    </row>
    <row r="15" spans="1:10" x14ac:dyDescent="0.2">
      <c r="A15" s="7" t="s">
        <v>20</v>
      </c>
      <c r="B15" s="17" t="s">
        <v>31</v>
      </c>
      <c r="C15" s="13">
        <v>34.398949000000002</v>
      </c>
      <c r="D15" s="13">
        <v>-119.697025</v>
      </c>
      <c r="E15" s="14">
        <v>1</v>
      </c>
      <c r="F15" s="20">
        <v>9.4488000000000003</v>
      </c>
      <c r="G15" s="15">
        <v>14</v>
      </c>
      <c r="H15" s="9"/>
      <c r="I15" s="9"/>
      <c r="J15" s="9"/>
    </row>
    <row r="16" spans="1:10" x14ac:dyDescent="0.2">
      <c r="A16" s="7" t="s">
        <v>20</v>
      </c>
      <c r="B16" s="6" t="s">
        <v>32</v>
      </c>
      <c r="C16" s="8">
        <v>34.332929999999998</v>
      </c>
      <c r="D16" s="8">
        <v>-119.631728</v>
      </c>
      <c r="E16" s="14">
        <v>1</v>
      </c>
      <c r="F16" s="20">
        <v>23.1648</v>
      </c>
      <c r="G16" s="9">
        <v>39</v>
      </c>
      <c r="H16" s="9"/>
      <c r="I16" s="9"/>
      <c r="J16" s="9"/>
    </row>
    <row r="17" spans="1:10" x14ac:dyDescent="0.2">
      <c r="A17" s="7" t="s">
        <v>20</v>
      </c>
      <c r="B17" s="7" t="s">
        <v>33</v>
      </c>
      <c r="C17" s="8">
        <v>34.331885999999997</v>
      </c>
      <c r="D17" s="8">
        <v>-119.61353099999999</v>
      </c>
      <c r="E17" s="9">
        <v>1</v>
      </c>
      <c r="F17" s="20">
        <v>27.431999999999999</v>
      </c>
      <c r="G17" s="9">
        <v>35</v>
      </c>
      <c r="H17" s="9"/>
      <c r="I17" s="9"/>
      <c r="J17" s="9"/>
    </row>
    <row r="18" spans="1:10" x14ac:dyDescent="0.2">
      <c r="A18" s="7" t="s">
        <v>20</v>
      </c>
      <c r="B18" s="7" t="s">
        <v>34</v>
      </c>
      <c r="C18" s="8">
        <v>34.3916319</v>
      </c>
      <c r="D18" s="8">
        <v>-119.54169330000001</v>
      </c>
      <c r="E18" s="9">
        <v>2</v>
      </c>
      <c r="F18" s="20">
        <v>5.7911999999999999</v>
      </c>
      <c r="G18" s="11">
        <v>61</v>
      </c>
      <c r="H18" s="9"/>
      <c r="I18" s="9" t="s">
        <v>23</v>
      </c>
      <c r="J18" s="9"/>
    </row>
    <row r="19" spans="1:10" x14ac:dyDescent="0.2">
      <c r="A19" s="7" t="s">
        <v>20</v>
      </c>
      <c r="B19" s="7" t="s">
        <v>25</v>
      </c>
      <c r="C19" s="8">
        <v>34.426870000000001</v>
      </c>
      <c r="D19" s="8">
        <v>-119.9239</v>
      </c>
      <c r="E19" s="9">
        <v>1</v>
      </c>
      <c r="F19" s="20">
        <v>12.192</v>
      </c>
      <c r="G19" s="11">
        <v>34</v>
      </c>
      <c r="H19" s="9"/>
      <c r="I19" s="9"/>
      <c r="J19" s="9"/>
    </row>
    <row r="20" spans="1:10" x14ac:dyDescent="0.2">
      <c r="A20" s="7" t="s">
        <v>20</v>
      </c>
      <c r="B20" s="17" t="s">
        <v>28</v>
      </c>
      <c r="C20" s="13">
        <v>34.402970000000003</v>
      </c>
      <c r="D20" s="13">
        <v>-119.8408</v>
      </c>
      <c r="E20" s="14">
        <v>1</v>
      </c>
      <c r="F20" s="20">
        <v>17.6784</v>
      </c>
      <c r="G20" s="15">
        <v>34</v>
      </c>
      <c r="H20" s="9"/>
      <c r="I20" s="9"/>
      <c r="J20" s="9"/>
    </row>
    <row r="21" spans="1:10" x14ac:dyDescent="0.2">
      <c r="A21" s="7" t="s">
        <v>35</v>
      </c>
      <c r="B21" s="7" t="s">
        <v>6</v>
      </c>
      <c r="C21" s="22">
        <v>33.747140000000002</v>
      </c>
      <c r="D21" s="22">
        <v>-118.4209</v>
      </c>
      <c r="E21" s="9">
        <v>1</v>
      </c>
      <c r="F21" s="20">
        <v>24.0792</v>
      </c>
      <c r="G21" s="10">
        <v>39</v>
      </c>
      <c r="H21" s="9" t="s">
        <v>65</v>
      </c>
      <c r="I21" s="9"/>
      <c r="J21" s="9"/>
    </row>
    <row r="22" spans="1:10" x14ac:dyDescent="0.2">
      <c r="A22" s="7" t="s">
        <v>35</v>
      </c>
      <c r="B22" s="7" t="s">
        <v>7</v>
      </c>
      <c r="C22" s="22">
        <v>33.762650000000001</v>
      </c>
      <c r="D22" s="22">
        <v>-118.4256</v>
      </c>
      <c r="E22" s="9">
        <v>1</v>
      </c>
      <c r="F22" s="20">
        <v>22.555199999999999</v>
      </c>
      <c r="G22" s="11">
        <v>40</v>
      </c>
      <c r="H22" s="9"/>
      <c r="I22" s="9"/>
      <c r="J22" s="9"/>
    </row>
    <row r="23" spans="1:10" x14ac:dyDescent="0.2">
      <c r="A23" s="7" t="s">
        <v>35</v>
      </c>
      <c r="B23" s="7" t="s">
        <v>8</v>
      </c>
      <c r="C23" s="22">
        <v>33.764986</v>
      </c>
      <c r="D23" s="22">
        <v>-118.428145</v>
      </c>
      <c r="E23" s="14">
        <v>1</v>
      </c>
      <c r="F23" s="20">
        <v>21.031199999999998</v>
      </c>
      <c r="G23" s="11">
        <v>43</v>
      </c>
      <c r="H23" s="9"/>
      <c r="I23" s="9"/>
      <c r="J23" s="9"/>
    </row>
    <row r="24" spans="1:10" x14ac:dyDescent="0.2">
      <c r="A24" s="7" t="s">
        <v>35</v>
      </c>
      <c r="B24" s="7" t="s">
        <v>37</v>
      </c>
      <c r="C24" s="22">
        <v>33.796619999999997</v>
      </c>
      <c r="D24" s="22">
        <v>-118.4111</v>
      </c>
      <c r="E24" s="14">
        <v>1</v>
      </c>
      <c r="F24" s="20">
        <v>7.9248000000000003</v>
      </c>
      <c r="G24" s="11">
        <v>45</v>
      </c>
      <c r="H24" s="9"/>
      <c r="I24" s="9"/>
      <c r="J24" s="9"/>
    </row>
    <row r="25" spans="1:10" x14ac:dyDescent="0.2">
      <c r="A25" s="7" t="s">
        <v>35</v>
      </c>
      <c r="B25" s="7" t="s">
        <v>36</v>
      </c>
      <c r="C25" s="22">
        <v>33.838329999999999</v>
      </c>
      <c r="D25" s="22">
        <v>-118.4104</v>
      </c>
      <c r="E25" s="9">
        <v>2</v>
      </c>
      <c r="F25" s="20">
        <v>27.431999999999999</v>
      </c>
      <c r="G25" s="11">
        <f>24+25</f>
        <v>49</v>
      </c>
      <c r="H25" s="9"/>
      <c r="I25" s="9"/>
      <c r="J25" s="9"/>
    </row>
    <row r="26" spans="1:10" x14ac:dyDescent="0.2">
      <c r="A26" s="7" t="s">
        <v>66</v>
      </c>
      <c r="B26" s="7" t="s">
        <v>67</v>
      </c>
      <c r="C26" s="8">
        <v>32.694380000000002</v>
      </c>
      <c r="D26" s="8">
        <v>-117.26860000000001</v>
      </c>
      <c r="E26" s="14">
        <v>1</v>
      </c>
      <c r="F26" s="20">
        <v>15.24</v>
      </c>
      <c r="G26" s="11">
        <v>50</v>
      </c>
      <c r="H26" s="9" t="s">
        <v>65</v>
      </c>
      <c r="I26" s="9"/>
      <c r="J26" s="9"/>
    </row>
    <row r="27" spans="1:10" x14ac:dyDescent="0.2">
      <c r="A27" s="7" t="s">
        <v>66</v>
      </c>
      <c r="B27" s="7" t="s">
        <v>68</v>
      </c>
      <c r="C27" s="22">
        <v>32.71</v>
      </c>
      <c r="D27" s="22">
        <v>-117.26860000000001</v>
      </c>
      <c r="E27" s="14">
        <v>1</v>
      </c>
      <c r="F27" s="20">
        <v>18.288</v>
      </c>
      <c r="G27" s="11">
        <v>40</v>
      </c>
      <c r="H27" s="9" t="s">
        <v>65</v>
      </c>
      <c r="I27" s="9" t="s">
        <v>65</v>
      </c>
      <c r="J27" s="9"/>
    </row>
    <row r="28" spans="1:10" x14ac:dyDescent="0.2">
      <c r="A28" s="7" t="s">
        <v>38</v>
      </c>
      <c r="B28" s="7" t="s">
        <v>39</v>
      </c>
      <c r="C28" s="22">
        <v>34.030093000000001</v>
      </c>
      <c r="D28" s="22">
        <v>-120.455747</v>
      </c>
      <c r="E28" s="14">
        <v>1</v>
      </c>
      <c r="F28" s="20">
        <v>10.363200000000001</v>
      </c>
      <c r="G28" s="11">
        <v>52</v>
      </c>
      <c r="H28" s="9" t="s">
        <v>65</v>
      </c>
      <c r="I28" s="9"/>
      <c r="J28" s="9"/>
    </row>
    <row r="29" spans="1:10" x14ac:dyDescent="0.2">
      <c r="A29" s="6" t="s">
        <v>38</v>
      </c>
      <c r="B29" s="7" t="s">
        <v>9</v>
      </c>
      <c r="C29" s="21">
        <v>34.021320000000003</v>
      </c>
      <c r="D29" s="21">
        <v>-120.3871</v>
      </c>
      <c r="E29" s="12">
        <v>1</v>
      </c>
      <c r="F29" s="20">
        <v>19.202400000000001</v>
      </c>
      <c r="G29" s="9">
        <v>52</v>
      </c>
      <c r="H29" s="9" t="s">
        <v>65</v>
      </c>
      <c r="I29" s="9"/>
      <c r="J29" s="9"/>
    </row>
    <row r="30" spans="1:10" x14ac:dyDescent="0.2">
      <c r="A30" s="2" t="s">
        <v>38</v>
      </c>
      <c r="B30" s="7" t="s">
        <v>10</v>
      </c>
      <c r="C30" s="19">
        <v>34.013669999999998</v>
      </c>
      <c r="D30" s="19">
        <v>-120.34180000000001</v>
      </c>
      <c r="E30" s="9">
        <v>2</v>
      </c>
      <c r="F30" s="20">
        <v>19.812000000000001</v>
      </c>
      <c r="G30" s="11">
        <f>61+47</f>
        <v>108</v>
      </c>
      <c r="H30" s="9" t="s">
        <v>65</v>
      </c>
      <c r="I30" s="9"/>
      <c r="J30" s="9"/>
    </row>
    <row r="31" spans="1:10" x14ac:dyDescent="0.2">
      <c r="A31" s="2" t="s">
        <v>40</v>
      </c>
      <c r="B31" s="7" t="s">
        <v>41</v>
      </c>
      <c r="C31" s="19">
        <v>33.899656</v>
      </c>
      <c r="D31" s="19">
        <v>-120.10734600000001</v>
      </c>
      <c r="E31" s="9">
        <v>2</v>
      </c>
      <c r="F31" s="20">
        <v>14.9352</v>
      </c>
      <c r="G31" s="11">
        <v>65</v>
      </c>
      <c r="H31" s="9" t="s">
        <v>23</v>
      </c>
      <c r="I31" s="9"/>
      <c r="J31" s="9"/>
    </row>
    <row r="32" spans="1:10" x14ac:dyDescent="0.2">
      <c r="A32" s="2" t="s">
        <v>42</v>
      </c>
      <c r="B32" s="7" t="s">
        <v>43</v>
      </c>
      <c r="C32" s="19">
        <v>34.060659999999999</v>
      </c>
      <c r="D32" s="19">
        <v>-119.82810000000001</v>
      </c>
      <c r="E32" s="9">
        <v>1</v>
      </c>
      <c r="F32" s="20">
        <v>13.106400000000001</v>
      </c>
      <c r="G32" s="11">
        <v>75</v>
      </c>
      <c r="H32" s="9"/>
      <c r="I32" s="9"/>
      <c r="J32" s="9"/>
    </row>
    <row r="33" spans="1:10" x14ac:dyDescent="0.2">
      <c r="A33" s="2" t="s">
        <v>42</v>
      </c>
      <c r="B33" s="7" t="s">
        <v>44</v>
      </c>
      <c r="C33" s="19">
        <v>34.05498</v>
      </c>
      <c r="D33" s="19">
        <v>-119.81959999999999</v>
      </c>
      <c r="E33" s="9">
        <v>1</v>
      </c>
      <c r="F33" s="20">
        <v>13.715999999999999</v>
      </c>
      <c r="G33" s="11">
        <v>75</v>
      </c>
      <c r="H33" s="9"/>
      <c r="I33" s="9"/>
      <c r="J33" s="9"/>
    </row>
    <row r="34" spans="1:10" x14ac:dyDescent="0.2">
      <c r="A34" s="2" t="s">
        <v>42</v>
      </c>
      <c r="B34" s="7" t="s">
        <v>45</v>
      </c>
      <c r="C34" s="19">
        <v>34.047649999999997</v>
      </c>
      <c r="D34" s="19">
        <v>-119.73537</v>
      </c>
      <c r="E34" s="9">
        <v>1</v>
      </c>
      <c r="F34" s="20">
        <v>10.363200000000001</v>
      </c>
      <c r="G34" s="11">
        <v>86</v>
      </c>
      <c r="H34" s="9"/>
      <c r="I34" s="9"/>
      <c r="J34" s="9"/>
    </row>
    <row r="35" spans="1:10" x14ac:dyDescent="0.2">
      <c r="A35" s="2" t="s">
        <v>42</v>
      </c>
      <c r="B35" s="2" t="s">
        <v>46</v>
      </c>
      <c r="C35" s="9">
        <v>33.983780000000003</v>
      </c>
      <c r="D35" s="9">
        <v>-119.6391</v>
      </c>
      <c r="E35" s="9">
        <v>1</v>
      </c>
      <c r="F35" s="20">
        <v>13.106400000000001</v>
      </c>
      <c r="G35" s="11">
        <v>35</v>
      </c>
      <c r="H35" s="9" t="s">
        <v>23</v>
      </c>
      <c r="I35" s="9"/>
      <c r="J35" s="9"/>
    </row>
    <row r="36" spans="1:10" x14ac:dyDescent="0.2">
      <c r="A36" s="2" t="s">
        <v>42</v>
      </c>
      <c r="B36" s="2" t="s">
        <v>47</v>
      </c>
      <c r="C36" s="19">
        <v>33.983800000000002</v>
      </c>
      <c r="D36" s="19">
        <v>-119.6129</v>
      </c>
      <c r="E36" s="9">
        <v>1</v>
      </c>
      <c r="F36" s="20">
        <v>14.9352</v>
      </c>
      <c r="G36" s="9">
        <v>38</v>
      </c>
      <c r="H36" s="9"/>
      <c r="I36" s="9"/>
      <c r="J36" s="9"/>
    </row>
    <row r="37" spans="1:10" x14ac:dyDescent="0.2">
      <c r="A37" s="2" t="s">
        <v>42</v>
      </c>
      <c r="B37" s="7" t="s">
        <v>48</v>
      </c>
      <c r="C37" s="21">
        <v>34.052905000000003</v>
      </c>
      <c r="D37" s="21">
        <v>-119.583091</v>
      </c>
      <c r="E37" s="14">
        <v>1</v>
      </c>
      <c r="F37" s="20">
        <v>13.715999999999999</v>
      </c>
      <c r="G37" s="11">
        <v>59</v>
      </c>
      <c r="H37" s="9"/>
      <c r="I37" s="9"/>
      <c r="J37" s="9"/>
    </row>
    <row r="38" spans="1:10" x14ac:dyDescent="0.2">
      <c r="A38" s="2" t="s">
        <v>42</v>
      </c>
      <c r="B38" s="7" t="s">
        <v>49</v>
      </c>
      <c r="C38" s="8">
        <v>34.052199999999999</v>
      </c>
      <c r="D38" s="8">
        <v>-119.5736</v>
      </c>
      <c r="E38" s="14">
        <v>5</v>
      </c>
      <c r="F38" s="20">
        <v>14.3256</v>
      </c>
      <c r="G38" s="11">
        <f>188+111</f>
        <v>299</v>
      </c>
      <c r="H38" s="9" t="s">
        <v>65</v>
      </c>
      <c r="I38" s="9"/>
      <c r="J38" s="9"/>
    </row>
    <row r="39" spans="1:10" x14ac:dyDescent="0.2">
      <c r="A39" s="2" t="s">
        <v>42</v>
      </c>
      <c r="B39" s="7" t="s">
        <v>50</v>
      </c>
      <c r="C39" s="19">
        <v>33.989669999999997</v>
      </c>
      <c r="D39" s="19">
        <v>-119.5247</v>
      </c>
      <c r="E39" s="9">
        <v>1</v>
      </c>
      <c r="F39" s="20">
        <v>10.972799999999999</v>
      </c>
      <c r="G39" s="11">
        <v>60</v>
      </c>
      <c r="H39" s="9"/>
      <c r="I39" s="9"/>
      <c r="J39" s="9"/>
    </row>
    <row r="40" spans="1:10" x14ac:dyDescent="0.2">
      <c r="A40" s="2" t="s">
        <v>42</v>
      </c>
      <c r="B40" s="7" t="s">
        <v>51</v>
      </c>
      <c r="C40" s="19">
        <v>34.038170000000001</v>
      </c>
      <c r="D40" s="19">
        <v>-119.5247</v>
      </c>
      <c r="E40" s="9">
        <v>2</v>
      </c>
      <c r="F40" s="20">
        <v>12.4968</v>
      </c>
      <c r="G40" s="11">
        <f>77+57</f>
        <v>134</v>
      </c>
      <c r="H40" s="9"/>
      <c r="I40" s="9" t="s">
        <v>23</v>
      </c>
      <c r="J40" s="9"/>
    </row>
    <row r="41" spans="1:10" x14ac:dyDescent="0.2">
      <c r="A41" s="2" t="s">
        <v>52</v>
      </c>
      <c r="B41" s="7" t="s">
        <v>53</v>
      </c>
      <c r="C41" s="19">
        <v>34.01352</v>
      </c>
      <c r="D41" s="19">
        <v>-119.4457</v>
      </c>
      <c r="E41" s="9">
        <v>1</v>
      </c>
      <c r="F41" s="20">
        <v>11.5824</v>
      </c>
      <c r="G41" s="11">
        <v>40</v>
      </c>
      <c r="H41" s="9" t="s">
        <v>23</v>
      </c>
      <c r="I41" s="9"/>
      <c r="J41" s="9"/>
    </row>
    <row r="42" spans="1:10" x14ac:dyDescent="0.2">
      <c r="A42" s="2" t="s">
        <v>52</v>
      </c>
      <c r="B42" s="2" t="s">
        <v>2</v>
      </c>
      <c r="C42" s="19">
        <v>34.01</v>
      </c>
      <c r="D42" s="19">
        <v>-119.44</v>
      </c>
      <c r="E42" s="9">
        <v>1</v>
      </c>
      <c r="F42" s="20">
        <v>12.801600000000001</v>
      </c>
      <c r="G42" s="24">
        <v>66</v>
      </c>
      <c r="H42" s="9" t="s">
        <v>65</v>
      </c>
      <c r="I42" s="9"/>
      <c r="J42" s="9"/>
    </row>
    <row r="43" spans="1:10" x14ac:dyDescent="0.2">
      <c r="A43" s="2" t="s">
        <v>52</v>
      </c>
      <c r="B43" s="7" t="s">
        <v>54</v>
      </c>
      <c r="C43" s="19">
        <v>34.015389999999996</v>
      </c>
      <c r="D43" s="19">
        <v>-119.43559999999999</v>
      </c>
      <c r="E43" s="9">
        <v>1</v>
      </c>
      <c r="F43" s="20">
        <v>10.972799999999999</v>
      </c>
      <c r="G43" s="11">
        <v>49</v>
      </c>
      <c r="H43" s="9"/>
      <c r="I43" s="9"/>
      <c r="J43" s="9"/>
    </row>
    <row r="44" spans="1:10" x14ac:dyDescent="0.2">
      <c r="A44" s="2" t="s">
        <v>52</v>
      </c>
      <c r="B44" s="25" t="s">
        <v>55</v>
      </c>
      <c r="C44" s="19">
        <v>34.007198000000002</v>
      </c>
      <c r="D44" s="19">
        <v>-119.429585</v>
      </c>
      <c r="E44" s="9">
        <v>2</v>
      </c>
      <c r="F44" s="20">
        <v>18.288</v>
      </c>
      <c r="G44" s="24">
        <f>55+47</f>
        <v>102</v>
      </c>
      <c r="H44" s="9"/>
      <c r="I44" s="9" t="s">
        <v>65</v>
      </c>
      <c r="J44" s="9"/>
    </row>
    <row r="45" spans="1:10" x14ac:dyDescent="0.2">
      <c r="A45" s="2" t="s">
        <v>52</v>
      </c>
      <c r="B45" s="25" t="s">
        <v>1</v>
      </c>
      <c r="C45" s="19">
        <v>34.004258</v>
      </c>
      <c r="D45" s="19">
        <v>-119.42335</v>
      </c>
      <c r="E45" s="9">
        <v>1</v>
      </c>
      <c r="F45" s="20">
        <v>11.2776</v>
      </c>
      <c r="G45" s="24">
        <v>65</v>
      </c>
      <c r="H45" s="9"/>
      <c r="I45" s="9"/>
      <c r="J45" s="9"/>
    </row>
    <row r="46" spans="1:10" x14ac:dyDescent="0.2">
      <c r="A46" s="2" t="s">
        <v>52</v>
      </c>
      <c r="B46" s="25" t="s">
        <v>56</v>
      </c>
      <c r="C46" s="19">
        <v>34.015452000000003</v>
      </c>
      <c r="D46" s="19">
        <v>-119.421494</v>
      </c>
      <c r="E46" s="9">
        <v>2</v>
      </c>
      <c r="F46" s="20">
        <v>25.908000000000001</v>
      </c>
      <c r="G46" s="24">
        <f>63+48</f>
        <v>111</v>
      </c>
      <c r="H46" s="9"/>
      <c r="I46" s="9"/>
      <c r="J46" s="9"/>
    </row>
    <row r="47" spans="1:10" x14ac:dyDescent="0.2">
      <c r="A47" s="7" t="s">
        <v>52</v>
      </c>
      <c r="B47" s="7" t="s">
        <v>57</v>
      </c>
      <c r="C47" s="8">
        <v>34.013987999999998</v>
      </c>
      <c r="D47" s="8">
        <v>-119.362235</v>
      </c>
      <c r="E47" s="14">
        <v>1</v>
      </c>
      <c r="F47" s="20">
        <v>10.058400000000001</v>
      </c>
      <c r="G47" s="11">
        <v>45</v>
      </c>
      <c r="H47" s="9"/>
      <c r="I47" s="9"/>
      <c r="J47" s="9"/>
    </row>
    <row r="48" spans="1:10" x14ac:dyDescent="0.2">
      <c r="A48" s="7" t="s">
        <v>52</v>
      </c>
      <c r="B48" s="7" t="s">
        <v>58</v>
      </c>
      <c r="C48" s="8">
        <v>34.016896000000003</v>
      </c>
      <c r="D48" s="8">
        <v>-119.360904</v>
      </c>
      <c r="E48" s="14">
        <v>1</v>
      </c>
      <c r="F48" s="20">
        <v>15.24</v>
      </c>
      <c r="G48" s="11">
        <v>57</v>
      </c>
      <c r="H48" s="9"/>
      <c r="I48" s="9"/>
      <c r="J48" s="9"/>
    </row>
    <row r="49" spans="1:10" x14ac:dyDescent="0.2">
      <c r="A49" s="1" t="s">
        <v>59</v>
      </c>
      <c r="B49" s="1" t="s">
        <v>60</v>
      </c>
      <c r="C49" s="26">
        <v>33.475020000000001</v>
      </c>
      <c r="D49" s="26">
        <v>-118.55</v>
      </c>
      <c r="E49" s="18">
        <v>2</v>
      </c>
      <c r="F49" s="20">
        <v>16.763999999999999</v>
      </c>
      <c r="G49" s="18">
        <v>120</v>
      </c>
      <c r="H49" s="9" t="s">
        <v>65</v>
      </c>
      <c r="I49" s="9"/>
      <c r="J49" s="9"/>
    </row>
    <row r="50" spans="1:10" x14ac:dyDescent="0.2">
      <c r="A50" s="1" t="s">
        <v>59</v>
      </c>
      <c r="B50" s="1" t="s">
        <v>61</v>
      </c>
      <c r="C50" s="26">
        <v>33.456620000000001</v>
      </c>
      <c r="D50" s="26">
        <v>-118.5112</v>
      </c>
      <c r="E50" s="18">
        <v>1</v>
      </c>
      <c r="F50" s="20">
        <v>9.1440000000000001</v>
      </c>
      <c r="G50" s="27">
        <v>30</v>
      </c>
      <c r="H50" s="9"/>
      <c r="I50" s="9"/>
      <c r="J50" s="9"/>
    </row>
    <row r="51" spans="1:10" x14ac:dyDescent="0.2">
      <c r="A51" s="7" t="s">
        <v>16</v>
      </c>
      <c r="B51" s="23" t="s">
        <v>62</v>
      </c>
      <c r="C51" s="26">
        <v>36.634466000000003</v>
      </c>
      <c r="D51" s="26">
        <v>-121.939227</v>
      </c>
      <c r="E51" s="18" t="s">
        <v>5</v>
      </c>
      <c r="F51" s="18" t="s">
        <v>5</v>
      </c>
      <c r="G51" s="18">
        <v>90</v>
      </c>
      <c r="H51" s="9"/>
      <c r="I51" s="9"/>
      <c r="J51" s="9"/>
    </row>
    <row r="52" spans="1:10" x14ac:dyDescent="0.2">
      <c r="A52" s="7" t="s">
        <v>16</v>
      </c>
      <c r="B52" s="1" t="s">
        <v>69</v>
      </c>
      <c r="C52" s="28">
        <v>36.607965</v>
      </c>
      <c r="D52" s="28">
        <v>-121.892881</v>
      </c>
      <c r="E52" s="18" t="s">
        <v>5</v>
      </c>
      <c r="F52" s="18" t="s">
        <v>5</v>
      </c>
      <c r="G52" s="18">
        <v>20</v>
      </c>
      <c r="H52" s="9"/>
      <c r="I52" s="9"/>
      <c r="J52" s="9"/>
    </row>
    <row r="53" spans="1:10" x14ac:dyDescent="0.2">
      <c r="A53" s="1" t="s">
        <v>20</v>
      </c>
      <c r="B53" s="1" t="s">
        <v>63</v>
      </c>
      <c r="C53" s="18">
        <v>34.406655999999998</v>
      </c>
      <c r="D53" s="18">
        <v>-119.877503</v>
      </c>
      <c r="E53" s="9" t="s">
        <v>5</v>
      </c>
      <c r="F53" s="9" t="s">
        <v>5</v>
      </c>
      <c r="G53" s="9">
        <v>60</v>
      </c>
      <c r="H53" s="9"/>
      <c r="I53" s="9"/>
      <c r="J53" s="9"/>
    </row>
    <row r="54" spans="1:10" x14ac:dyDescent="0.2">
      <c r="A54" s="1" t="s">
        <v>20</v>
      </c>
      <c r="B54" s="1" t="s">
        <v>70</v>
      </c>
      <c r="C54" s="18">
        <v>34.405591999999999</v>
      </c>
      <c r="D54" s="18">
        <v>-119.689637</v>
      </c>
      <c r="E54" s="18" t="s">
        <v>5</v>
      </c>
      <c r="F54" s="18" t="s">
        <v>5</v>
      </c>
      <c r="G54" s="18">
        <v>150</v>
      </c>
      <c r="H54" s="18"/>
      <c r="I54" s="18"/>
      <c r="J54" s="18"/>
    </row>
    <row r="55" spans="1:10" x14ac:dyDescent="0.2">
      <c r="A55" s="1" t="s">
        <v>35</v>
      </c>
      <c r="B55" s="1" t="s">
        <v>71</v>
      </c>
      <c r="C55" s="18">
        <v>33.724772000000002</v>
      </c>
      <c r="D55" s="18">
        <v>-118.280777</v>
      </c>
      <c r="E55" s="18" t="s">
        <v>5</v>
      </c>
      <c r="F55" s="18" t="s">
        <v>5</v>
      </c>
      <c r="G55" s="18">
        <v>20</v>
      </c>
      <c r="H55" s="18"/>
      <c r="I55" s="18"/>
      <c r="J55" s="18"/>
    </row>
    <row r="56" spans="1:10" x14ac:dyDescent="0.2">
      <c r="A56" s="1" t="s">
        <v>66</v>
      </c>
      <c r="B56" s="1" t="s">
        <v>72</v>
      </c>
      <c r="C56" s="18">
        <v>32.851120000000002</v>
      </c>
      <c r="D56" s="18">
        <v>-117.27297799999999</v>
      </c>
      <c r="E56" s="18" t="s">
        <v>5</v>
      </c>
      <c r="F56" s="18" t="s">
        <v>5</v>
      </c>
      <c r="G56" s="18">
        <v>60</v>
      </c>
      <c r="H56" s="18"/>
      <c r="I56" s="18"/>
      <c r="J56" s="18"/>
    </row>
    <row r="57" spans="1:10" x14ac:dyDescent="0.2">
      <c r="A57" s="1" t="s">
        <v>66</v>
      </c>
      <c r="B57" s="1" t="s">
        <v>73</v>
      </c>
      <c r="C57" s="18">
        <v>32.764209000000001</v>
      </c>
      <c r="D57" s="18">
        <v>-117.238288</v>
      </c>
      <c r="E57" s="18" t="s">
        <v>5</v>
      </c>
      <c r="F57" s="18" t="s">
        <v>5</v>
      </c>
      <c r="G57" s="18">
        <v>40</v>
      </c>
      <c r="H57" s="18"/>
      <c r="I57" s="18"/>
      <c r="J57" s="1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Survey details</vt:lpstr>
      <vt:lpstr>'Survey details'!Print_Area</vt:lpstr>
    </vt:vector>
  </TitlesOfParts>
  <Company>GMI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2020-02-12T21:42:15Z</dcterms:created>
  <dcterms:modified xsi:type="dcterms:W3CDTF">2020-06-28T21:21:52Z</dcterms:modified>
</cp:coreProperties>
</file>